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Statement'!$1:$8</definedName>
  </definedNames>
  <calcPr fullCalcOnLoad="1"/>
</workbook>
</file>

<file path=xl/sharedStrings.xml><?xml version="1.0" encoding="utf-8"?>
<sst xmlns="http://schemas.openxmlformats.org/spreadsheetml/2006/main" count="154" uniqueCount="120">
  <si>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</si>
  <si>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</si>
  <si>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</si>
  <si>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</si>
  <si>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</si>
  <si>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</si>
  <si>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Other Investments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</si>
  <si>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</si>
  <si>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</si>
  <si>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</si>
  <si>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</si>
  <si>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</si>
  <si>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</si>
  <si>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</si>
  <si>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</si>
  <si>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</si>
  <si>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</si>
  <si>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Deferred taxation</t>
  </si>
  <si>
    <t>Net Tangible Asset per share (sen)</t>
  </si>
  <si>
    <t>CONDENSED CONSOLIDATED BALANCE SHEET</t>
  </si>
  <si>
    <t>RM'000</t>
  </si>
  <si>
    <t>Reserves</t>
  </si>
  <si>
    <t>Revenue</t>
  </si>
  <si>
    <t>Cost of Sales</t>
  </si>
  <si>
    <t>Gross Profit</t>
  </si>
  <si>
    <t>Distribution costs</t>
  </si>
  <si>
    <t>Administrative expenses</t>
  </si>
  <si>
    <t>Other operating income</t>
  </si>
  <si>
    <t>Operating Profit</t>
  </si>
  <si>
    <t>Income from investment</t>
  </si>
  <si>
    <t>Financing costs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</si>
  <si>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</si>
  <si>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</si>
  <si>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</si>
  <si>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</si>
  <si>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</si>
  <si>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</si>
  <si>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</si>
  <si>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</si>
  <si>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</si>
  <si>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</si>
  <si>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</si>
  <si>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</si>
  <si>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</si>
  <si>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</si>
  <si>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</si>
  <si>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</si>
  <si>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</si>
  <si>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</si>
  <si>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Issue under ESOS during the period</t>
  </si>
  <si>
    <t>CONDENSED CONSOLIDATED STATEMENT  OF CHANGES IN EQUITY</t>
  </si>
  <si>
    <t>Distributable</t>
  </si>
  <si>
    <t>At 1 January 2002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</si>
  <si>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</si>
  <si>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</si>
  <si>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</si>
  <si>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</si>
  <si>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</si>
  <si>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</si>
  <si>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</si>
  <si>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</si>
  <si>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</si>
  <si>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</si>
  <si>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</si>
  <si>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Tax paid</t>
  </si>
  <si>
    <t>Net cash generated from/(used in) operating activities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</si>
  <si>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</si>
  <si>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</si>
  <si>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</si>
  <si>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</si>
  <si>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term loans</t>
  </si>
  <si>
    <t>(Repayment)/Proceeds of bankers' acceptances</t>
  </si>
  <si>
    <t xml:space="preserve">    and revolving credits (net)</t>
  </si>
  <si>
    <t>Repayment of hire purchase loans</t>
  </si>
  <si>
    <t>Net cash (used in)/generated from financing activities</t>
  </si>
  <si>
    <t>Net increase/(decrease) in cash and cash equivalents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</si>
  <si>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</si>
  <si>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</si>
  <si>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</si>
  <si>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</si>
  <si>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</si>
  <si>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</si>
  <si>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</si>
  <si>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</si>
  <si>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</si>
  <si>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</si>
  <si>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MINORITY SHAREHOLDERS' INTEREST</t>
  </si>
  <si>
    <t>31 December 2002</t>
  </si>
  <si>
    <t>Net profit for the year</t>
  </si>
  <si>
    <t>At 31 December 2002</t>
  </si>
  <si>
    <t>Capitalisation of profits for Bonus Issue by a subsidiary</t>
  </si>
  <si>
    <t>Cash generated from/(used in) operations</t>
  </si>
  <si>
    <t>Retirement benefits provision</t>
  </si>
  <si>
    <t>the Annual Financial Report for the year ended 31st December 2002)</t>
  </si>
  <si>
    <t>At 1 January 2003</t>
  </si>
  <si>
    <t>Bonus Issue</t>
  </si>
  <si>
    <t>2003</t>
  </si>
  <si>
    <t xml:space="preserve">    Loss on disposal of property, plant and equipment</t>
  </si>
  <si>
    <t>(Unaudited)</t>
  </si>
  <si>
    <t>(Audited)</t>
  </si>
  <si>
    <t xml:space="preserve">    Gain on disposal of property, plant and equipment</t>
  </si>
  <si>
    <t xml:space="preserve">    Interest income</t>
  </si>
  <si>
    <t xml:space="preserve">    Fixed deposit pledged</t>
  </si>
  <si>
    <t>Proceeds from disposal of property, plant and equipment</t>
  </si>
  <si>
    <t>Interest received</t>
  </si>
  <si>
    <t>Dividend paid to:</t>
  </si>
  <si>
    <t xml:space="preserve">  -  minority shareholders</t>
  </si>
  <si>
    <t xml:space="preserve">  -  shareholders of the Company</t>
  </si>
  <si>
    <t>For the period ended 30 September 2003</t>
  </si>
  <si>
    <t>3 months ended 30 September</t>
  </si>
  <si>
    <t>9 months ended 30 September</t>
  </si>
  <si>
    <t>AT 30 SEPTEMBER 2003</t>
  </si>
  <si>
    <t>30 September 2003</t>
  </si>
  <si>
    <t>At 30 September 2003</t>
  </si>
  <si>
    <t>2002</t>
  </si>
  <si>
    <t>Proceeds from disposal of quoted investment</t>
  </si>
  <si>
    <t>Proceeds from loans/hire purchase</t>
  </si>
  <si>
    <t>Proceeds from issuance of shares</t>
  </si>
  <si>
    <t xml:space="preserve">    Loss/(Gain) on disposal of quoted investment</t>
  </si>
  <si>
    <t>Tax Refund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</si>
</sst>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64" fontId="4" fillId="0" borderId="0" xfId="15" applyNumberFormat="1" applyFont="1" applyAlignment="1">
      <alignment horizontal="centerContinuous" vertical="center"/>
    </xf>
    <xf numFmtId="164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4" fillId="0" borderId="1" xfId="15" applyNumberFormat="1" applyFont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4" xfId="15" applyNumberFormat="1" applyFont="1" applyBorder="1" applyAlignment="1">
      <alignment vertical="center"/>
    </xf>
    <xf numFmtId="164" fontId="4" fillId="0" borderId="5" xfId="15" applyNumberFormat="1" applyFont="1" applyBorder="1" applyAlignment="1">
      <alignment vertical="center"/>
    </xf>
    <xf numFmtId="164" fontId="4" fillId="0" borderId="6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64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64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64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64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64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64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5" fontId="3" fillId="0" borderId="0" xfId="15" applyNumberFormat="1" applyFont="1" applyAlignment="1" quotePrefix="1">
      <alignment horizontal="right" vertical="center"/>
    </xf>
    <xf numFmtId="164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43" fontId="4" fillId="0" borderId="8" xfId="15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workbookViewId="0" topLeftCell="A20">
      <selection activeCell="A20" sqref="A20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4" t="s">
        <v>0</v>
      </c>
      <c r="B1" s="2"/>
      <c r="C1" s="2"/>
      <c r="D1" s="2"/>
      <c r="E1" s="2"/>
      <c r="F1" s="2"/>
    </row>
    <row r="2" spans="1:6" ht="15" customHeight="1">
      <c r="A2" s="43" t="s">
        <v>1</v>
      </c>
      <c r="B2" s="2"/>
      <c r="C2" s="2"/>
      <c r="D2" s="2"/>
      <c r="E2" s="2"/>
      <c r="F2" s="2"/>
    </row>
    <row r="3" spans="1:6" ht="15" customHeight="1">
      <c r="A3" s="41" t="s">
        <v>19</v>
      </c>
      <c r="B3" s="2"/>
      <c r="C3" s="2"/>
      <c r="D3" s="2"/>
      <c r="E3" s="2"/>
      <c r="F3" s="4"/>
    </row>
    <row r="4" spans="1:6" ht="15" customHeight="1">
      <c r="A4" s="59" t="s">
        <v>111</v>
      </c>
      <c r="B4" s="59"/>
      <c r="C4" s="59"/>
      <c r="D4" s="59"/>
      <c r="E4" s="59"/>
      <c r="F4" s="59"/>
    </row>
    <row r="6" spans="3:6" ht="15" customHeight="1">
      <c r="C6" s="6"/>
      <c r="D6" s="23" t="s">
        <v>98</v>
      </c>
      <c r="E6" s="2"/>
      <c r="F6" s="7" t="s">
        <v>99</v>
      </c>
    </row>
    <row r="7" spans="2:6" ht="15" customHeight="1">
      <c r="B7" s="6"/>
      <c r="C7" s="6"/>
      <c r="D7" s="51" t="s">
        <v>112</v>
      </c>
      <c r="F7" s="8" t="s">
        <v>87</v>
      </c>
    </row>
    <row r="8" spans="2:6" ht="15" customHeight="1">
      <c r="B8" s="6"/>
      <c r="C8" s="6"/>
      <c r="D8" s="9" t="s">
        <v>20</v>
      </c>
      <c r="F8" s="10" t="s">
        <v>20</v>
      </c>
    </row>
    <row r="9" spans="2:3" ht="15" customHeight="1">
      <c r="B9" s="6"/>
      <c r="C9" s="6"/>
    </row>
    <row r="10" spans="1:6" ht="15" customHeight="1">
      <c r="A10" s="11" t="s">
        <v>2</v>
      </c>
      <c r="B10" s="6"/>
      <c r="C10" s="6"/>
      <c r="D10" s="5">
        <v>82413</v>
      </c>
      <c r="F10" s="5">
        <v>86032</v>
      </c>
    </row>
    <row r="11" spans="1:4" ht="15" customHeight="1">
      <c r="A11" s="11"/>
      <c r="B11" s="6"/>
      <c r="C11" s="6"/>
      <c r="D11" s="5"/>
    </row>
    <row r="12" spans="1:4" ht="15" customHeight="1">
      <c r="A12" s="11" t="s">
        <v>3</v>
      </c>
      <c r="B12" s="6"/>
      <c r="C12" s="6"/>
      <c r="D12" s="5"/>
    </row>
    <row r="13" spans="1:6" ht="15" customHeight="1">
      <c r="A13" s="3" t="s">
        <v>4</v>
      </c>
      <c r="B13" s="6"/>
      <c r="C13" s="6"/>
      <c r="D13" s="12">
        <v>66578</v>
      </c>
      <c r="F13" s="12">
        <v>57413</v>
      </c>
    </row>
    <row r="14" spans="1:6" ht="15" customHeight="1">
      <c r="A14" s="3" t="s">
        <v>5</v>
      </c>
      <c r="B14" s="6"/>
      <c r="C14" s="6"/>
      <c r="D14" s="13">
        <v>58897</v>
      </c>
      <c r="F14" s="13">
        <v>40393</v>
      </c>
    </row>
    <row r="15" spans="1:6" ht="15" customHeight="1">
      <c r="A15" s="3" t="s">
        <v>6</v>
      </c>
      <c r="B15" s="6"/>
      <c r="C15" s="6"/>
      <c r="D15" s="13">
        <v>0</v>
      </c>
      <c r="F15" s="13">
        <v>1</v>
      </c>
    </row>
    <row r="16" spans="1:6" ht="15" customHeight="1">
      <c r="A16" s="3" t="s">
        <v>7</v>
      </c>
      <c r="B16" s="6"/>
      <c r="C16" s="6"/>
      <c r="D16" s="14">
        <v>7440</v>
      </c>
      <c r="F16" s="14">
        <v>5403</v>
      </c>
    </row>
    <row r="17" spans="2:6" ht="15" customHeight="1">
      <c r="B17" s="6"/>
      <c r="C17" s="6"/>
      <c r="D17" s="15">
        <f>SUM(D13:D16)</f>
        <v>132915</v>
      </c>
      <c r="F17" s="15">
        <f>SUM(F13:F16)</f>
        <v>103210</v>
      </c>
    </row>
    <row r="18" spans="2:6" ht="15" customHeight="1">
      <c r="B18" s="6"/>
      <c r="C18" s="6"/>
      <c r="D18" s="12"/>
      <c r="F18" s="12"/>
    </row>
    <row r="19" spans="1:6" ht="15" customHeight="1">
      <c r="A19" s="11" t="s">
        <v>8</v>
      </c>
      <c r="B19" s="6"/>
      <c r="C19" s="6"/>
      <c r="D19" s="13"/>
      <c r="F19" s="13"/>
    </row>
    <row r="20" spans="1:6" ht="15" customHeight="1">
      <c r="A20" s="3" t="s">
        <v>9</v>
      </c>
      <c r="B20" s="6"/>
      <c r="C20" s="6"/>
      <c r="D20" s="13">
        <v>8169</v>
      </c>
      <c r="F20" s="13">
        <v>7086</v>
      </c>
    </row>
    <row r="21" spans="1:6" ht="15" customHeight="1">
      <c r="A21" s="3" t="s">
        <v>10</v>
      </c>
      <c r="B21" s="6"/>
      <c r="C21" s="6"/>
      <c r="D21" s="13">
        <v>83035</v>
      </c>
      <c r="F21" s="13">
        <v>74922</v>
      </c>
    </row>
    <row r="22" spans="1:6" ht="15" customHeight="1">
      <c r="A22" s="3" t="s">
        <v>11</v>
      </c>
      <c r="B22" s="6"/>
      <c r="C22" s="6"/>
      <c r="D22" s="13">
        <v>587</v>
      </c>
      <c r="F22" s="13">
        <v>389</v>
      </c>
    </row>
    <row r="23" spans="2:6" ht="15" customHeight="1">
      <c r="B23" s="6"/>
      <c r="C23" s="6"/>
      <c r="D23" s="15">
        <f>SUM(D20:D22)</f>
        <v>91791</v>
      </c>
      <c r="F23" s="15">
        <f>SUM(F20:F22)</f>
        <v>82397</v>
      </c>
    </row>
    <row r="24" spans="2:6" ht="15" customHeight="1">
      <c r="B24" s="6"/>
      <c r="C24" s="6"/>
      <c r="D24" s="14"/>
      <c r="F24" s="14"/>
    </row>
    <row r="25" spans="2:4" ht="15" customHeight="1">
      <c r="B25" s="6"/>
      <c r="C25" s="6"/>
      <c r="D25" s="5"/>
    </row>
    <row r="26" spans="1:6" ht="15" customHeight="1">
      <c r="A26" s="11" t="s">
        <v>12</v>
      </c>
      <c r="B26" s="6"/>
      <c r="C26" s="6"/>
      <c r="D26" s="5">
        <f>D17-D23</f>
        <v>41124</v>
      </c>
      <c r="F26" s="5">
        <f>F17-F23</f>
        <v>20813</v>
      </c>
    </row>
    <row r="27" spans="2:4" ht="15" customHeight="1">
      <c r="B27" s="6"/>
      <c r="C27" s="6"/>
      <c r="D27" s="5"/>
    </row>
    <row r="28" spans="2:6" ht="15" customHeight="1" thickBot="1">
      <c r="B28" s="6"/>
      <c r="C28" s="6"/>
      <c r="D28" s="16">
        <f>D10++D26</f>
        <v>123537</v>
      </c>
      <c r="F28" s="16">
        <f>F10++F26</f>
        <v>106845</v>
      </c>
    </row>
    <row r="29" spans="2:4" ht="15" customHeight="1" thickTop="1">
      <c r="B29" s="6"/>
      <c r="C29" s="6"/>
      <c r="D29" s="5"/>
    </row>
    <row r="30" spans="1:6" ht="15" customHeight="1">
      <c r="A30" s="3" t="s">
        <v>13</v>
      </c>
      <c r="B30" s="6"/>
      <c r="C30" s="6"/>
      <c r="F30" s="3"/>
    </row>
    <row r="31" spans="1:6" ht="15" customHeight="1">
      <c r="A31" s="11" t="s">
        <v>14</v>
      </c>
      <c r="B31" s="6"/>
      <c r="C31" s="6"/>
      <c r="F31" s="3"/>
    </row>
    <row r="32" spans="1:6" ht="15" customHeight="1">
      <c r="A32" s="3" t="s">
        <v>15</v>
      </c>
      <c r="B32" s="6"/>
      <c r="C32" s="6"/>
      <c r="D32" s="5">
        <v>62568</v>
      </c>
      <c r="F32" s="5">
        <v>41246</v>
      </c>
    </row>
    <row r="33" spans="1:6" ht="15" customHeight="1">
      <c r="A33" s="3" t="s">
        <v>21</v>
      </c>
      <c r="B33" s="6"/>
      <c r="C33" s="6"/>
      <c r="D33" s="17">
        <v>29147</v>
      </c>
      <c r="F33" s="17">
        <v>44661</v>
      </c>
    </row>
    <row r="34" spans="1:6" ht="15" customHeight="1">
      <c r="A34" s="11"/>
      <c r="B34" s="6"/>
      <c r="C34" s="6"/>
      <c r="D34" s="5">
        <f>SUM(D32:D33)</f>
        <v>91715</v>
      </c>
      <c r="F34" s="5">
        <f>SUM(F32:F33)</f>
        <v>85907</v>
      </c>
    </row>
    <row r="35" spans="1:4" ht="15" customHeight="1">
      <c r="A35" s="11"/>
      <c r="B35" s="6"/>
      <c r="C35" s="6"/>
      <c r="D35" s="5"/>
    </row>
    <row r="36" spans="1:6" ht="15" customHeight="1">
      <c r="A36" s="11" t="s">
        <v>86</v>
      </c>
      <c r="B36" s="6"/>
      <c r="C36" s="6"/>
      <c r="D36" s="5">
        <v>4808</v>
      </c>
      <c r="F36" s="5">
        <v>3196</v>
      </c>
    </row>
    <row r="37" spans="1:4" ht="15" customHeight="1">
      <c r="A37" s="11"/>
      <c r="B37" s="6"/>
      <c r="C37" s="6"/>
      <c r="D37" s="5"/>
    </row>
    <row r="38" spans="1:4" ht="15" customHeight="1">
      <c r="A38" s="11" t="s">
        <v>16</v>
      </c>
      <c r="B38" s="6"/>
      <c r="C38" s="6"/>
      <c r="D38" s="5"/>
    </row>
    <row r="39" spans="1:6" ht="15" customHeight="1">
      <c r="A39" s="3" t="s">
        <v>92</v>
      </c>
      <c r="B39" s="6"/>
      <c r="C39" s="6"/>
      <c r="D39" s="12">
        <v>2035</v>
      </c>
      <c r="F39" s="12">
        <v>2035</v>
      </c>
    </row>
    <row r="40" spans="1:6" ht="15" customHeight="1">
      <c r="A40" s="3" t="s">
        <v>10</v>
      </c>
      <c r="B40" s="6"/>
      <c r="C40" s="6"/>
      <c r="D40" s="13">
        <v>20194</v>
      </c>
      <c r="F40" s="13">
        <v>11619</v>
      </c>
    </row>
    <row r="41" spans="1:6" ht="15" customHeight="1">
      <c r="A41" s="3" t="s">
        <v>17</v>
      </c>
      <c r="B41" s="6"/>
      <c r="C41" s="6"/>
      <c r="D41" s="14">
        <v>4785</v>
      </c>
      <c r="F41" s="14">
        <v>4088</v>
      </c>
    </row>
    <row r="42" spans="2:6" ht="15" customHeight="1">
      <c r="B42" s="6"/>
      <c r="C42" s="6"/>
      <c r="D42" s="18"/>
      <c r="F42" s="18"/>
    </row>
    <row r="43" spans="2:6" ht="15" customHeight="1">
      <c r="B43" s="6"/>
      <c r="C43" s="6"/>
      <c r="D43" s="18">
        <f>SUM(D39:D41)</f>
        <v>27014</v>
      </c>
      <c r="F43" s="18">
        <f>SUM(F39:F41)</f>
        <v>17742</v>
      </c>
    </row>
    <row r="44" spans="2:4" ht="15" customHeight="1">
      <c r="B44" s="6"/>
      <c r="C44" s="6"/>
      <c r="D44" s="5"/>
    </row>
    <row r="45" spans="2:6" ht="15" customHeight="1" thickBot="1">
      <c r="B45" s="6"/>
      <c r="C45" s="6"/>
      <c r="D45" s="16">
        <f>D34+D36+D43</f>
        <v>123537</v>
      </c>
      <c r="F45" s="16">
        <f>F34+F36+F43</f>
        <v>106845</v>
      </c>
    </row>
    <row r="46" spans="2:6" ht="15" customHeight="1" thickTop="1">
      <c r="B46" s="6"/>
      <c r="C46" s="6"/>
      <c r="D46" s="18"/>
      <c r="F46" s="18"/>
    </row>
    <row r="47" spans="1:6" ht="15" customHeight="1">
      <c r="A47" s="3" t="s">
        <v>18</v>
      </c>
      <c r="B47" s="6"/>
      <c r="C47" s="6"/>
      <c r="D47" s="18">
        <v>147</v>
      </c>
      <c r="F47" s="18">
        <f>F34/F32*100</f>
        <v>208.27959074819375</v>
      </c>
    </row>
    <row r="48" spans="2:6" ht="15" customHeight="1">
      <c r="B48" s="6"/>
      <c r="C48" s="6"/>
      <c r="D48" s="18"/>
      <c r="F48" s="18"/>
    </row>
    <row r="49" spans="1:6" ht="15" customHeight="1">
      <c r="A49" s="60" t="s">
        <v>84</v>
      </c>
      <c r="B49" s="60"/>
      <c r="C49" s="60"/>
      <c r="D49" s="60"/>
      <c r="E49" s="60"/>
      <c r="F49" s="60"/>
    </row>
    <row r="50" spans="1:6" ht="15" customHeight="1">
      <c r="A50" s="60" t="s">
        <v>93</v>
      </c>
      <c r="B50" s="60"/>
      <c r="C50" s="60"/>
      <c r="D50" s="60"/>
      <c r="E50" s="60"/>
      <c r="F50" s="60"/>
    </row>
    <row r="51" spans="2:3" ht="15" customHeight="1">
      <c r="B51" s="6"/>
      <c r="C51" s="6"/>
    </row>
    <row r="52" spans="2:3" ht="15" customHeight="1">
      <c r="B52" s="6"/>
      <c r="C52" s="6"/>
    </row>
    <row r="53" spans="2:3" ht="15" customHeight="1">
      <c r="B53" s="6"/>
      <c r="C53" s="6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</sheetData>
  <mergeCells count="3">
    <mergeCell ref="A4:F4"/>
    <mergeCell ref="A49:F49"/>
    <mergeCell ref="A50:F50"/>
  </mergeCells>
  <printOptions/>
  <pageMargins left="0.75" right="0.75" top="1" bottom="0.3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8">
      <selection activeCell="A18" sqref="A18"/>
    </sheetView>
  </sheetViews>
  <sheetFormatPr defaultColWidth="9.140625" defaultRowHeight="16.5" customHeight="1"/>
  <cols>
    <col min="1" max="1" width="31.421875" style="3" customWidth="1"/>
    <col min="2" max="2" width="2.710937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2.7109375" style="5" customWidth="1"/>
    <col min="10" max="16384" width="9.140625" style="3" customWidth="1"/>
  </cols>
  <sheetData>
    <row r="1" spans="1:9" ht="15" customHeight="1">
      <c r="A1" s="62" t="s">
        <v>0</v>
      </c>
      <c r="B1" s="62"/>
      <c r="C1" s="62"/>
      <c r="D1" s="62"/>
      <c r="E1" s="62"/>
      <c r="F1" s="62"/>
      <c r="G1" s="3"/>
      <c r="H1" s="3"/>
      <c r="I1" s="3"/>
    </row>
    <row r="2" spans="1:9" ht="15" customHeight="1">
      <c r="A2" s="63" t="s">
        <v>1</v>
      </c>
      <c r="B2" s="63"/>
      <c r="C2" s="63"/>
      <c r="D2" s="63"/>
      <c r="E2" s="63"/>
      <c r="F2" s="63"/>
      <c r="G2" s="3"/>
      <c r="H2" s="3"/>
      <c r="I2" s="3"/>
    </row>
    <row r="3" spans="1:9" ht="15" customHeight="1">
      <c r="A3" s="64" t="s">
        <v>37</v>
      </c>
      <c r="B3" s="64"/>
      <c r="C3" s="64"/>
      <c r="D3" s="64"/>
      <c r="E3" s="64"/>
      <c r="F3" s="64"/>
      <c r="G3" s="3"/>
      <c r="H3" s="3"/>
      <c r="I3" s="3"/>
    </row>
    <row r="4" spans="1:9" ht="15" customHeight="1">
      <c r="A4" s="65" t="s">
        <v>108</v>
      </c>
      <c r="B4" s="65"/>
      <c r="C4" s="65"/>
      <c r="D4" s="65"/>
      <c r="E4" s="65"/>
      <c r="F4" s="65"/>
      <c r="G4" s="50"/>
      <c r="H4" s="50"/>
      <c r="I4" s="50"/>
    </row>
    <row r="6" spans="2:9" ht="16.5" customHeight="1">
      <c r="B6" s="20"/>
      <c r="C6" s="61" t="s">
        <v>109</v>
      </c>
      <c r="D6" s="61"/>
      <c r="E6" s="61"/>
      <c r="G6" s="52" t="s">
        <v>110</v>
      </c>
      <c r="H6" s="27"/>
      <c r="I6" s="27"/>
    </row>
    <row r="7" spans="3:9" ht="16.5" customHeight="1">
      <c r="C7" s="28">
        <v>2003</v>
      </c>
      <c r="D7" s="27"/>
      <c r="E7" s="28">
        <v>2002</v>
      </c>
      <c r="G7" s="28">
        <v>2003</v>
      </c>
      <c r="H7" s="27"/>
      <c r="I7" s="28">
        <v>2002</v>
      </c>
    </row>
    <row r="8" spans="1:9" ht="16.5" customHeight="1" thickBot="1">
      <c r="A8" s="22"/>
      <c r="C8" s="29" t="s">
        <v>20</v>
      </c>
      <c r="D8" s="29"/>
      <c r="E8" s="29" t="s">
        <v>20</v>
      </c>
      <c r="F8" s="23"/>
      <c r="G8" s="29" t="s">
        <v>20</v>
      </c>
      <c r="H8" s="29"/>
      <c r="I8" s="29" t="s">
        <v>20</v>
      </c>
    </row>
    <row r="9" ht="16.5" customHeight="1">
      <c r="A9" s="24"/>
    </row>
    <row r="10" spans="1:9" ht="16.5" customHeight="1">
      <c r="A10" s="11" t="s">
        <v>22</v>
      </c>
      <c r="C10" s="18">
        <v>55080</v>
      </c>
      <c r="D10" s="18"/>
      <c r="E10" s="18">
        <v>42614</v>
      </c>
      <c r="G10" s="18">
        <v>161090</v>
      </c>
      <c r="H10" s="18"/>
      <c r="I10" s="18">
        <v>114259</v>
      </c>
    </row>
    <row r="11" spans="1:9" ht="16.5" customHeight="1">
      <c r="A11" s="3" t="s">
        <v>23</v>
      </c>
      <c r="C11" s="17">
        <v>-47714</v>
      </c>
      <c r="D11" s="18"/>
      <c r="E11" s="17">
        <v>-33719</v>
      </c>
      <c r="G11" s="17">
        <v>-133989</v>
      </c>
      <c r="H11" s="18"/>
      <c r="I11" s="17">
        <v>-90687</v>
      </c>
    </row>
    <row r="12" spans="1:9" ht="16.5" customHeight="1">
      <c r="A12" s="11" t="s">
        <v>24</v>
      </c>
      <c r="C12" s="18">
        <f>SUM(C10:C11)</f>
        <v>7366</v>
      </c>
      <c r="D12" s="18"/>
      <c r="E12" s="18">
        <f>SUM(E10:E11)</f>
        <v>8895</v>
      </c>
      <c r="G12" s="18">
        <f>SUM(G10:G11)</f>
        <v>27101</v>
      </c>
      <c r="H12" s="18"/>
      <c r="I12" s="18">
        <f>SUM(I10:I11)</f>
        <v>23572</v>
      </c>
    </row>
    <row r="13" spans="1:9" ht="16.5" customHeight="1">
      <c r="A13" s="3" t="s">
        <v>25</v>
      </c>
      <c r="C13" s="18">
        <v>-1337</v>
      </c>
      <c r="D13" s="18"/>
      <c r="E13" s="18">
        <v>-1786</v>
      </c>
      <c r="G13" s="18">
        <v>-5076</v>
      </c>
      <c r="H13" s="18"/>
      <c r="I13" s="18">
        <v>-4366</v>
      </c>
    </row>
    <row r="14" spans="1:9" ht="16.5" customHeight="1">
      <c r="A14" s="3" t="s">
        <v>26</v>
      </c>
      <c r="C14" s="18">
        <v>-2555</v>
      </c>
      <c r="D14" s="18"/>
      <c r="E14" s="18">
        <v>-1598</v>
      </c>
      <c r="G14" s="18">
        <v>-7214</v>
      </c>
      <c r="I14" s="18">
        <v>-5684</v>
      </c>
    </row>
    <row r="15" spans="1:9" ht="16.5" customHeight="1">
      <c r="A15" s="3" t="s">
        <v>27</v>
      </c>
      <c r="C15" s="17">
        <v>762</v>
      </c>
      <c r="D15" s="18"/>
      <c r="E15" s="17">
        <v>176</v>
      </c>
      <c r="G15" s="17">
        <v>1446</v>
      </c>
      <c r="I15" s="17">
        <v>463</v>
      </c>
    </row>
    <row r="16" spans="1:9" ht="16.5" customHeight="1">
      <c r="A16" s="11" t="s">
        <v>28</v>
      </c>
      <c r="C16" s="18">
        <f>SUM(C12:C15)</f>
        <v>4236</v>
      </c>
      <c r="D16" s="18"/>
      <c r="E16" s="18">
        <f>SUM(E12:E15)</f>
        <v>5687</v>
      </c>
      <c r="G16" s="18">
        <f>SUM(G12:G15)</f>
        <v>16257</v>
      </c>
      <c r="I16" s="18">
        <f>SUM(I12:I15)</f>
        <v>13985</v>
      </c>
    </row>
    <row r="17" spans="1:9" ht="16.5" customHeight="1">
      <c r="A17" s="3" t="s">
        <v>29</v>
      </c>
      <c r="C17" s="18">
        <v>18</v>
      </c>
      <c r="D17" s="18"/>
      <c r="E17" s="18">
        <v>4</v>
      </c>
      <c r="G17" s="18">
        <v>20</v>
      </c>
      <c r="I17" s="18">
        <v>11</v>
      </c>
    </row>
    <row r="18" spans="1:9" ht="16.5" customHeight="1">
      <c r="A18" s="3" t="s">
        <v>30</v>
      </c>
      <c r="C18" s="17">
        <v>-974</v>
      </c>
      <c r="D18" s="18"/>
      <c r="E18" s="17">
        <v>-812</v>
      </c>
      <c r="G18" s="17">
        <v>-3112</v>
      </c>
      <c r="I18" s="17">
        <v>-2087</v>
      </c>
    </row>
    <row r="19" spans="1:9" ht="16.5" customHeight="1">
      <c r="A19" s="25" t="s">
        <v>31</v>
      </c>
      <c r="C19" s="5">
        <f>SUM(C16:C18)</f>
        <v>3280</v>
      </c>
      <c r="D19" s="5"/>
      <c r="E19" s="5">
        <f>SUM(E16:E18)</f>
        <v>4879</v>
      </c>
      <c r="G19" s="5">
        <f>SUM(G16:G18)</f>
        <v>13165</v>
      </c>
      <c r="I19" s="5">
        <f>SUM(I16:I18)</f>
        <v>11909</v>
      </c>
    </row>
    <row r="20" spans="1:9" ht="16.5" customHeight="1">
      <c r="A20" s="3" t="s">
        <v>32</v>
      </c>
      <c r="B20" s="26"/>
      <c r="C20" s="17">
        <v>-915</v>
      </c>
      <c r="D20" s="18"/>
      <c r="E20" s="17">
        <v>-511</v>
      </c>
      <c r="G20" s="17">
        <v>-3778</v>
      </c>
      <c r="I20" s="17">
        <v>-1731</v>
      </c>
    </row>
    <row r="21" spans="1:9" ht="16.5" customHeight="1">
      <c r="A21" s="25" t="s">
        <v>33</v>
      </c>
      <c r="C21" s="5">
        <f>SUM(C19:C20)</f>
        <v>2365</v>
      </c>
      <c r="D21" s="5"/>
      <c r="E21" s="5">
        <f>SUM(E19:E20)</f>
        <v>4368</v>
      </c>
      <c r="G21" s="5">
        <f>SUM(G19:G20)</f>
        <v>9387</v>
      </c>
      <c r="I21" s="5">
        <f>SUM(I19:I20)</f>
        <v>10178</v>
      </c>
    </row>
    <row r="22" spans="1:9" ht="16.5" customHeight="1">
      <c r="A22" s="3" t="s">
        <v>34</v>
      </c>
      <c r="C22" s="17">
        <v>-321</v>
      </c>
      <c r="D22" s="18"/>
      <c r="E22" s="17">
        <v>-398</v>
      </c>
      <c r="G22" s="17">
        <v>-1178</v>
      </c>
      <c r="I22" s="17">
        <v>-507</v>
      </c>
    </row>
    <row r="23" spans="1:9" ht="16.5" customHeight="1" thickBot="1">
      <c r="A23" s="25" t="s">
        <v>35</v>
      </c>
      <c r="C23" s="16">
        <f>SUM(C21:C22)</f>
        <v>2044</v>
      </c>
      <c r="D23" s="5"/>
      <c r="E23" s="16">
        <f>SUM(E21:E22)</f>
        <v>3970</v>
      </c>
      <c r="G23" s="16">
        <f>SUM(G21:G22)</f>
        <v>8209</v>
      </c>
      <c r="I23" s="16">
        <f>SUM(I21:I22)</f>
        <v>9671</v>
      </c>
    </row>
    <row r="24" spans="3:5" ht="8.25" customHeight="1" thickTop="1">
      <c r="C24" s="5"/>
      <c r="D24" s="5"/>
      <c r="E24" s="5"/>
    </row>
    <row r="25" spans="1:9" ht="24" customHeight="1" thickBot="1">
      <c r="A25" s="1" t="s">
        <v>36</v>
      </c>
      <c r="C25" s="53">
        <v>3.28</v>
      </c>
      <c r="D25" s="54"/>
      <c r="E25" s="58">
        <v>6.46</v>
      </c>
      <c r="F25" s="55"/>
      <c r="G25" s="53">
        <v>13.22</v>
      </c>
      <c r="H25" s="54"/>
      <c r="I25" s="58">
        <v>15.88</v>
      </c>
    </row>
    <row r="26" spans="3:8" ht="9" customHeight="1" thickTop="1">
      <c r="C26" s="56"/>
      <c r="D26" s="56"/>
      <c r="F26" s="55"/>
      <c r="G26" s="55"/>
      <c r="H26" s="55"/>
    </row>
    <row r="27" spans="1:9" ht="24" customHeight="1" thickBot="1">
      <c r="A27" s="1" t="s">
        <v>38</v>
      </c>
      <c r="C27" s="53">
        <v>3.24</v>
      </c>
      <c r="D27" s="54"/>
      <c r="E27" s="58">
        <v>6.41</v>
      </c>
      <c r="F27" s="55"/>
      <c r="G27" s="53">
        <v>13.07</v>
      </c>
      <c r="H27" s="54"/>
      <c r="I27" s="58">
        <v>15.77</v>
      </c>
    </row>
    <row r="28" ht="16.5" customHeight="1" thickTop="1"/>
    <row r="30" spans="1:9" ht="16.5" customHeight="1">
      <c r="A30" s="60" t="s">
        <v>85</v>
      </c>
      <c r="B30" s="60"/>
      <c r="C30" s="60"/>
      <c r="D30" s="60"/>
      <c r="E30" s="60"/>
      <c r="F30" s="60"/>
      <c r="G30" s="60"/>
      <c r="H30" s="60"/>
      <c r="I30" s="60"/>
    </row>
    <row r="31" spans="1:9" ht="16.5" customHeight="1">
      <c r="A31" s="60" t="s">
        <v>93</v>
      </c>
      <c r="B31" s="60"/>
      <c r="C31" s="60"/>
      <c r="D31" s="60"/>
      <c r="E31" s="60"/>
      <c r="F31" s="60"/>
      <c r="G31" s="60"/>
      <c r="H31" s="60"/>
      <c r="I31" s="60"/>
    </row>
  </sheetData>
  <mergeCells count="7">
    <mergeCell ref="C6:E6"/>
    <mergeCell ref="A30:I30"/>
    <mergeCell ref="A31:I31"/>
    <mergeCell ref="A1:F1"/>
    <mergeCell ref="A2:F2"/>
    <mergeCell ref="A3:F3"/>
    <mergeCell ref="A4:F4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A5" sqref="A5"/>
    </sheetView>
  </sheetViews>
  <sheetFormatPr defaultColWidth="9.140625" defaultRowHeight="16.5" customHeight="1"/>
  <cols>
    <col min="1" max="1" width="25.7109375" style="3" customWidth="1"/>
    <col min="2" max="2" width="2.57421875" style="3" customWidth="1"/>
    <col min="3" max="3" width="11.7109375" style="3" customWidth="1"/>
    <col min="4" max="4" width="2.421875" style="3" customWidth="1"/>
    <col min="5" max="5" width="11.7109375" style="3" customWidth="1"/>
    <col min="6" max="6" width="2.28125" style="3" customWidth="1"/>
    <col min="7" max="7" width="11.7109375" style="5" customWidth="1"/>
    <col min="8" max="8" width="2.28125" style="3" customWidth="1"/>
    <col min="9" max="9" width="11.7109375" style="5" customWidth="1"/>
    <col min="10" max="10" width="2.28125" style="5" customWidth="1"/>
    <col min="11" max="11" width="11.710937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4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2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1" t="s">
        <v>50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5" t="s">
        <v>108</v>
      </c>
      <c r="B4" s="46"/>
      <c r="C4" s="46"/>
      <c r="D4" s="46"/>
      <c r="E4" s="46"/>
      <c r="F4" s="46"/>
      <c r="G4" s="47"/>
      <c r="H4" s="46"/>
      <c r="I4" s="47"/>
      <c r="J4" s="47"/>
      <c r="K4" s="47"/>
      <c r="L4" s="47"/>
      <c r="M4" s="47"/>
      <c r="N4" s="4"/>
    </row>
    <row r="6" spans="11:14" ht="6" customHeight="1">
      <c r="K6" s="18"/>
      <c r="L6" s="18"/>
      <c r="M6" s="18"/>
      <c r="N6" s="18"/>
    </row>
    <row r="7" spans="3:14" ht="16.5" customHeight="1" thickBot="1">
      <c r="C7" s="32" t="s">
        <v>39</v>
      </c>
      <c r="D7" s="32"/>
      <c r="E7" s="32"/>
      <c r="F7" s="33"/>
      <c r="G7" s="34"/>
      <c r="H7" s="33"/>
      <c r="I7" s="34"/>
      <c r="J7" s="35"/>
      <c r="K7" s="36" t="s">
        <v>51</v>
      </c>
      <c r="L7" s="35"/>
      <c r="M7" s="35"/>
      <c r="N7" s="21"/>
    </row>
    <row r="8" spans="3:14" ht="16.5" customHeight="1">
      <c r="C8" s="28" t="s">
        <v>40</v>
      </c>
      <c r="D8" s="27"/>
      <c r="E8" s="28" t="s">
        <v>40</v>
      </c>
      <c r="F8" s="37"/>
      <c r="G8" s="28" t="s">
        <v>41</v>
      </c>
      <c r="H8" s="37"/>
      <c r="I8" s="28" t="s">
        <v>43</v>
      </c>
      <c r="J8" s="38"/>
      <c r="K8" s="28" t="s">
        <v>42</v>
      </c>
      <c r="L8" s="27"/>
      <c r="M8" s="28"/>
      <c r="N8" s="21"/>
    </row>
    <row r="9" spans="3:14" ht="16.5" customHeight="1">
      <c r="C9" s="39" t="s">
        <v>43</v>
      </c>
      <c r="D9" s="39"/>
      <c r="E9" s="39" t="s">
        <v>44</v>
      </c>
      <c r="F9" s="11"/>
      <c r="G9" s="28" t="s">
        <v>45</v>
      </c>
      <c r="H9" s="11"/>
      <c r="I9" s="28" t="s">
        <v>45</v>
      </c>
      <c r="J9" s="28"/>
      <c r="K9" s="39" t="s">
        <v>46</v>
      </c>
      <c r="L9" s="11"/>
      <c r="M9" s="28" t="s">
        <v>47</v>
      </c>
      <c r="N9" s="3"/>
    </row>
    <row r="10" spans="3:14" ht="16.5" customHeight="1">
      <c r="C10" s="40" t="s">
        <v>20</v>
      </c>
      <c r="D10" s="40"/>
      <c r="E10" s="40" t="s">
        <v>20</v>
      </c>
      <c r="F10" s="11"/>
      <c r="G10" s="40" t="s">
        <v>20</v>
      </c>
      <c r="H10" s="11"/>
      <c r="I10" s="40" t="s">
        <v>20</v>
      </c>
      <c r="J10" s="40"/>
      <c r="K10" s="40" t="s">
        <v>20</v>
      </c>
      <c r="L10" s="40"/>
      <c r="M10" s="40" t="s">
        <v>20</v>
      </c>
      <c r="N10" s="23"/>
    </row>
    <row r="11" ht="16.5" customHeight="1">
      <c r="A11" s="11"/>
    </row>
    <row r="12" spans="1:13" ht="16.5" customHeight="1">
      <c r="A12" s="11" t="s">
        <v>94</v>
      </c>
      <c r="C12" s="19">
        <v>41246</v>
      </c>
      <c r="E12" s="19">
        <v>499</v>
      </c>
      <c r="G12" s="19">
        <v>1992</v>
      </c>
      <c r="I12" s="19">
        <v>585</v>
      </c>
      <c r="K12" s="19">
        <v>41585</v>
      </c>
      <c r="M12" s="19">
        <f aca="true" t="shared" si="0" ref="M12:M17">SUM(C12:K12)</f>
        <v>85907</v>
      </c>
    </row>
    <row r="13" spans="1:13" ht="16.5" customHeight="1">
      <c r="A13" s="3" t="s">
        <v>95</v>
      </c>
      <c r="C13" s="19">
        <v>20623</v>
      </c>
      <c r="E13" s="19"/>
      <c r="G13" s="19"/>
      <c r="I13" s="19"/>
      <c r="K13" s="19">
        <v>-20623</v>
      </c>
      <c r="M13" s="19">
        <f t="shared" si="0"/>
        <v>0</v>
      </c>
    </row>
    <row r="14" spans="1:13" ht="33" customHeight="1">
      <c r="A14" s="31" t="s">
        <v>49</v>
      </c>
      <c r="C14" s="5">
        <v>699</v>
      </c>
      <c r="D14" s="19"/>
      <c r="E14" s="5"/>
      <c r="G14" s="30">
        <v>0</v>
      </c>
      <c r="I14" s="30">
        <v>0</v>
      </c>
      <c r="K14" s="5">
        <v>0</v>
      </c>
      <c r="M14" s="18">
        <f t="shared" si="0"/>
        <v>699</v>
      </c>
    </row>
    <row r="15" spans="1:13" ht="16.5" customHeight="1">
      <c r="A15" s="3" t="s">
        <v>35</v>
      </c>
      <c r="C15" s="30">
        <v>0</v>
      </c>
      <c r="E15" s="30">
        <v>0</v>
      </c>
      <c r="G15" s="30">
        <v>0</v>
      </c>
      <c r="I15" s="30">
        <v>0</v>
      </c>
      <c r="K15" s="5">
        <v>8209</v>
      </c>
      <c r="M15" s="18">
        <f t="shared" si="0"/>
        <v>8209</v>
      </c>
    </row>
    <row r="16" spans="1:13" ht="16.5" customHeight="1">
      <c r="A16" s="3" t="s">
        <v>48</v>
      </c>
      <c r="C16" s="30">
        <v>0</v>
      </c>
      <c r="E16" s="30">
        <v>0</v>
      </c>
      <c r="G16" s="30">
        <v>0</v>
      </c>
      <c r="I16" s="30">
        <v>0</v>
      </c>
      <c r="K16" s="5">
        <v>-3100</v>
      </c>
      <c r="M16" s="18">
        <f t="shared" si="0"/>
        <v>-3100</v>
      </c>
    </row>
    <row r="17" spans="1:13" ht="33" customHeight="1">
      <c r="A17" s="31" t="s">
        <v>90</v>
      </c>
      <c r="C17" s="30">
        <v>0</v>
      </c>
      <c r="E17" s="30">
        <v>0</v>
      </c>
      <c r="G17" s="30">
        <v>0</v>
      </c>
      <c r="I17" s="5">
        <v>130</v>
      </c>
      <c r="K17" s="5">
        <v>-130</v>
      </c>
      <c r="M17" s="18">
        <f t="shared" si="0"/>
        <v>0</v>
      </c>
    </row>
    <row r="18" spans="1:13" ht="16.5" customHeight="1" thickBot="1">
      <c r="A18" s="11" t="s">
        <v>113</v>
      </c>
      <c r="C18" s="16">
        <f>SUM(C12:C17)</f>
        <v>62568</v>
      </c>
      <c r="E18" s="16">
        <f>SUM(E12:E17)</f>
        <v>499</v>
      </c>
      <c r="G18" s="16">
        <f>SUM(G12:G17)</f>
        <v>1992</v>
      </c>
      <c r="I18" s="16">
        <f>SUM(I12:I17)</f>
        <v>715</v>
      </c>
      <c r="K18" s="16">
        <f>SUM(K12:K17)</f>
        <v>25941</v>
      </c>
      <c r="M18" s="16">
        <f>SUM(M12:M17)</f>
        <v>91715</v>
      </c>
    </row>
    <row r="19" ht="16.5" customHeight="1" thickTop="1"/>
    <row r="20" ht="16.5" customHeight="1">
      <c r="A20" s="11"/>
    </row>
    <row r="21" spans="1:13" ht="16.5" customHeight="1">
      <c r="A21" s="11" t="s">
        <v>52</v>
      </c>
      <c r="C21" s="19">
        <v>40011</v>
      </c>
      <c r="E21" s="19">
        <v>4</v>
      </c>
      <c r="G21" s="19">
        <v>1992</v>
      </c>
      <c r="I21" s="19">
        <v>0</v>
      </c>
      <c r="K21" s="19">
        <v>32165</v>
      </c>
      <c r="M21" s="19">
        <f>SUM(C21:K21)</f>
        <v>74172</v>
      </c>
    </row>
    <row r="22" spans="1:13" ht="33" customHeight="1">
      <c r="A22" s="31" t="s">
        <v>49</v>
      </c>
      <c r="C22" s="5">
        <v>1235</v>
      </c>
      <c r="D22" s="19"/>
      <c r="E22" s="5">
        <v>495</v>
      </c>
      <c r="G22" s="30">
        <v>0</v>
      </c>
      <c r="I22" s="30">
        <v>0</v>
      </c>
      <c r="K22" s="5">
        <v>0</v>
      </c>
      <c r="M22" s="18">
        <f>SUM(C22:K22)</f>
        <v>1730</v>
      </c>
    </row>
    <row r="23" spans="1:13" ht="16.5" customHeight="1">
      <c r="A23" s="3" t="s">
        <v>88</v>
      </c>
      <c r="C23" s="30">
        <v>0</v>
      </c>
      <c r="E23" s="30">
        <v>0</v>
      </c>
      <c r="G23" s="30">
        <v>0</v>
      </c>
      <c r="I23" s="30">
        <v>0</v>
      </c>
      <c r="K23" s="5">
        <v>12774</v>
      </c>
      <c r="M23" s="18">
        <f>SUM(C23:K23)</f>
        <v>12774</v>
      </c>
    </row>
    <row r="24" spans="1:13" ht="16.5" customHeight="1">
      <c r="A24" s="3" t="s">
        <v>48</v>
      </c>
      <c r="C24" s="30">
        <v>0</v>
      </c>
      <c r="E24" s="30">
        <v>0</v>
      </c>
      <c r="G24" s="30">
        <v>0</v>
      </c>
      <c r="I24" s="30">
        <v>0</v>
      </c>
      <c r="K24" s="5">
        <v>-2769</v>
      </c>
      <c r="M24" s="18">
        <f>SUM(C24:K24)</f>
        <v>-2769</v>
      </c>
    </row>
    <row r="25" spans="1:13" ht="33" customHeight="1">
      <c r="A25" s="31" t="s">
        <v>90</v>
      </c>
      <c r="C25" s="30">
        <v>0</v>
      </c>
      <c r="E25" s="30">
        <v>0</v>
      </c>
      <c r="G25" s="30">
        <v>0</v>
      </c>
      <c r="I25" s="5">
        <v>585</v>
      </c>
      <c r="K25" s="5">
        <v>-585</v>
      </c>
      <c r="M25" s="18">
        <f>SUM(C25:K25)</f>
        <v>0</v>
      </c>
    </row>
    <row r="26" spans="1:13" ht="16.5" customHeight="1" thickBot="1">
      <c r="A26" s="11" t="s">
        <v>89</v>
      </c>
      <c r="C26" s="16">
        <f>SUM(C21:C25)</f>
        <v>41246</v>
      </c>
      <c r="E26" s="16">
        <f>SUM(E21:E25)</f>
        <v>499</v>
      </c>
      <c r="G26" s="16">
        <f>SUM(G21:G25)</f>
        <v>1992</v>
      </c>
      <c r="I26" s="16">
        <f>SUM(I21:I25)</f>
        <v>585</v>
      </c>
      <c r="K26" s="16">
        <f>SUM(K21:K25)</f>
        <v>41585</v>
      </c>
      <c r="M26" s="16">
        <f>SUM(M21:M25)</f>
        <v>85907</v>
      </c>
    </row>
    <row r="27" ht="16.5" customHeight="1" thickTop="1"/>
    <row r="29" spans="1:13" ht="16.5" customHeight="1">
      <c r="A29" s="60" t="s">
        <v>82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16.5" customHeight="1">
      <c r="A30" s="60" t="s">
        <v>93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mergeCells count="2">
    <mergeCell ref="A29:M29"/>
    <mergeCell ref="A30:M30"/>
  </mergeCells>
  <printOptions/>
  <pageMargins left="0.75" right="0.22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38">
      <selection activeCell="A48" sqref="A48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66" t="s">
        <v>0</v>
      </c>
      <c r="B1" s="66"/>
    </row>
    <row r="2" spans="1:2" ht="15" customHeight="1">
      <c r="A2" s="67" t="s">
        <v>1</v>
      </c>
      <c r="B2" s="67"/>
    </row>
    <row r="3" spans="1:4" ht="15" customHeight="1">
      <c r="A3" s="48" t="s">
        <v>81</v>
      </c>
      <c r="B3" s="26"/>
      <c r="D3" s="26"/>
    </row>
    <row r="4" spans="1:4" ht="15" customHeight="1">
      <c r="A4" s="65" t="s">
        <v>108</v>
      </c>
      <c r="B4" s="65"/>
      <c r="C4" s="50"/>
      <c r="D4" s="50"/>
    </row>
    <row r="5" ht="15" customHeight="1"/>
    <row r="6" ht="15" customHeight="1"/>
    <row r="7" spans="2:4" ht="15" customHeight="1">
      <c r="B7" s="49" t="s">
        <v>96</v>
      </c>
      <c r="D7" s="49" t="s">
        <v>114</v>
      </c>
    </row>
    <row r="8" spans="2:4" ht="15" customHeight="1">
      <c r="B8" s="6" t="s">
        <v>20</v>
      </c>
      <c r="D8" s="6" t="s">
        <v>20</v>
      </c>
    </row>
    <row r="9" spans="1:4" ht="15">
      <c r="A9" s="11" t="s">
        <v>53</v>
      </c>
      <c r="B9" s="5"/>
      <c r="D9" s="5"/>
    </row>
    <row r="10" spans="2:4" ht="15">
      <c r="B10" s="5"/>
      <c r="D10" s="5"/>
    </row>
    <row r="11" spans="1:4" ht="15">
      <c r="A11" s="3" t="s">
        <v>54</v>
      </c>
      <c r="B11" s="5">
        <v>13165</v>
      </c>
      <c r="D11" s="5">
        <v>11909</v>
      </c>
    </row>
    <row r="12" spans="1:4" ht="15">
      <c r="A12" s="3" t="s">
        <v>55</v>
      </c>
      <c r="B12" s="5"/>
      <c r="D12" s="5"/>
    </row>
    <row r="13" spans="1:4" ht="15">
      <c r="A13" s="3" t="s">
        <v>56</v>
      </c>
      <c r="B13" s="5">
        <v>6889</v>
      </c>
      <c r="D13" s="5">
        <v>6690</v>
      </c>
    </row>
    <row r="14" spans="1:4" ht="15">
      <c r="A14" s="3" t="s">
        <v>100</v>
      </c>
      <c r="B14" s="5">
        <v>-30</v>
      </c>
      <c r="D14" s="5">
        <v>-48</v>
      </c>
    </row>
    <row r="15" spans="1:4" ht="15">
      <c r="A15" s="3" t="s">
        <v>97</v>
      </c>
      <c r="B15" s="5">
        <v>33</v>
      </c>
      <c r="D15" s="5">
        <v>0</v>
      </c>
    </row>
    <row r="16" spans="1:4" ht="15">
      <c r="A16" s="3" t="s">
        <v>118</v>
      </c>
      <c r="B16" s="5">
        <v>0.4</v>
      </c>
      <c r="D16" s="5">
        <v>-1</v>
      </c>
    </row>
    <row r="17" spans="1:4" ht="15">
      <c r="A17" s="3" t="s">
        <v>57</v>
      </c>
      <c r="B17" s="5">
        <v>3112</v>
      </c>
      <c r="D17" s="5">
        <v>2087</v>
      </c>
    </row>
    <row r="18" spans="1:4" ht="15">
      <c r="A18" s="3" t="s">
        <v>101</v>
      </c>
      <c r="B18" s="17">
        <v>-20</v>
      </c>
      <c r="D18" s="17">
        <v>-82</v>
      </c>
    </row>
    <row r="19" spans="2:4" ht="15">
      <c r="B19" s="5"/>
      <c r="D19" s="5"/>
    </row>
    <row r="20" spans="1:4" ht="15">
      <c r="A20" s="3" t="s">
        <v>58</v>
      </c>
      <c r="B20" s="5">
        <f>SUM(B10:B18)</f>
        <v>23149.4</v>
      </c>
      <c r="D20" s="5">
        <f>SUM(D10:D18)</f>
        <v>20555</v>
      </c>
    </row>
    <row r="21" spans="2:4" ht="15">
      <c r="B21" s="5"/>
      <c r="D21" s="5"/>
    </row>
    <row r="22" spans="1:4" ht="15">
      <c r="A22" s="3" t="s">
        <v>59</v>
      </c>
      <c r="B22" s="5"/>
      <c r="D22" s="5"/>
    </row>
    <row r="23" spans="1:4" ht="15">
      <c r="A23" s="3" t="s">
        <v>60</v>
      </c>
      <c r="B23" s="5">
        <v>-9165</v>
      </c>
      <c r="D23" s="5">
        <v>-17493</v>
      </c>
    </row>
    <row r="24" spans="1:4" ht="15">
      <c r="A24" s="3" t="s">
        <v>61</v>
      </c>
      <c r="B24" s="5">
        <v>-18528</v>
      </c>
      <c r="D24" s="5">
        <v>-5027</v>
      </c>
    </row>
    <row r="25" spans="1:4" ht="15">
      <c r="A25" s="3" t="s">
        <v>62</v>
      </c>
      <c r="B25" s="18">
        <v>1084</v>
      </c>
      <c r="D25" s="18">
        <v>12152</v>
      </c>
    </row>
    <row r="26" spans="1:4" ht="15">
      <c r="A26" s="3" t="s">
        <v>102</v>
      </c>
      <c r="B26" s="17">
        <v>-900</v>
      </c>
      <c r="D26" s="17">
        <v>-336</v>
      </c>
    </row>
    <row r="27" spans="2:4" ht="15">
      <c r="B27" s="5"/>
      <c r="D27" s="5"/>
    </row>
    <row r="28" spans="1:4" ht="15">
      <c r="A28" s="3" t="s">
        <v>91</v>
      </c>
      <c r="B28" s="5">
        <f>SUM(B20:B26)</f>
        <v>-4359.5999999999985</v>
      </c>
      <c r="D28" s="5">
        <f>SUM(D20:D26)</f>
        <v>9851</v>
      </c>
    </row>
    <row r="29" spans="2:4" ht="15">
      <c r="B29" s="5"/>
      <c r="D29" s="5"/>
    </row>
    <row r="30" spans="1:4" ht="15">
      <c r="A30" s="3" t="s">
        <v>63</v>
      </c>
      <c r="B30" s="5">
        <v>-2525</v>
      </c>
      <c r="D30" s="5">
        <v>-1376</v>
      </c>
    </row>
    <row r="31" spans="1:4" ht="15">
      <c r="A31" s="3" t="s">
        <v>104</v>
      </c>
      <c r="B31" s="5">
        <v>0</v>
      </c>
      <c r="D31" s="5">
        <v>74</v>
      </c>
    </row>
    <row r="32" spans="1:4" ht="15">
      <c r="A32" s="3" t="s">
        <v>64</v>
      </c>
      <c r="B32" s="5">
        <v>-2919</v>
      </c>
      <c r="D32" s="5">
        <v>-953</v>
      </c>
    </row>
    <row r="33" spans="1:4" ht="15">
      <c r="A33" s="3" t="s">
        <v>119</v>
      </c>
      <c r="B33" s="5">
        <v>60</v>
      </c>
      <c r="D33" s="5">
        <v>0</v>
      </c>
    </row>
    <row r="34" spans="2:4" ht="15">
      <c r="B34" s="5"/>
      <c r="D34" s="5"/>
    </row>
    <row r="35" spans="1:4" ht="19.5" customHeight="1" thickBot="1">
      <c r="A35" s="25" t="s">
        <v>65</v>
      </c>
      <c r="B35" s="16">
        <f>SUM(B28:B34)</f>
        <v>-9743.599999999999</v>
      </c>
      <c r="D35" s="16">
        <f>SUM(D28:D34)</f>
        <v>7596</v>
      </c>
    </row>
    <row r="36" spans="2:4" ht="15.75" thickTop="1">
      <c r="B36" s="5"/>
      <c r="D36" s="5"/>
    </row>
    <row r="37" spans="2:4" ht="15">
      <c r="B37" s="5"/>
      <c r="D37" s="5"/>
    </row>
    <row r="38" spans="1:4" ht="15">
      <c r="A38" s="11" t="s">
        <v>66</v>
      </c>
      <c r="B38" s="5"/>
      <c r="D38" s="5"/>
    </row>
    <row r="39" spans="2:4" ht="15">
      <c r="B39" s="5"/>
      <c r="D39" s="5"/>
    </row>
    <row r="40" spans="1:4" ht="15">
      <c r="A40" s="3" t="s">
        <v>67</v>
      </c>
      <c r="B40" s="5">
        <v>-3424</v>
      </c>
      <c r="D40" s="5">
        <v>-17882</v>
      </c>
    </row>
    <row r="41" spans="1:4" ht="15">
      <c r="A41" s="3" t="s">
        <v>103</v>
      </c>
      <c r="B41" s="5">
        <v>151</v>
      </c>
      <c r="D41" s="5">
        <v>260</v>
      </c>
    </row>
    <row r="42" spans="1:4" ht="15">
      <c r="A42" s="3" t="s">
        <v>115</v>
      </c>
      <c r="B42" s="5">
        <v>1</v>
      </c>
      <c r="D42" s="5">
        <v>15</v>
      </c>
    </row>
    <row r="43" spans="1:4" ht="15">
      <c r="A43" s="3" t="s">
        <v>104</v>
      </c>
      <c r="B43" s="5">
        <v>20</v>
      </c>
      <c r="D43" s="5">
        <v>8</v>
      </c>
    </row>
    <row r="44" spans="2:4" ht="15">
      <c r="B44" s="5"/>
      <c r="D44" s="5"/>
    </row>
    <row r="45" spans="1:4" ht="19.5" customHeight="1" thickBot="1">
      <c r="A45" s="57" t="s">
        <v>68</v>
      </c>
      <c r="B45" s="16">
        <f>SUM(B39:B44)</f>
        <v>-3252</v>
      </c>
      <c r="D45" s="16">
        <f>SUM(D39:D44)</f>
        <v>-17599</v>
      </c>
    </row>
    <row r="46" spans="2:4" ht="15.75" thickTop="1">
      <c r="B46" s="5"/>
      <c r="D46" s="5"/>
    </row>
    <row r="47" spans="1:4" ht="15">
      <c r="A47" s="11" t="s">
        <v>69</v>
      </c>
      <c r="B47" s="5"/>
      <c r="D47" s="5"/>
    </row>
    <row r="48" spans="2:4" ht="15">
      <c r="B48" s="5"/>
      <c r="D48" s="5"/>
    </row>
    <row r="49" spans="1:4" ht="15">
      <c r="A49" s="3" t="s">
        <v>116</v>
      </c>
      <c r="B49" s="5">
        <v>9036</v>
      </c>
      <c r="D49" s="5">
        <v>345</v>
      </c>
    </row>
    <row r="50" spans="1:4" ht="15">
      <c r="A50" s="3" t="s">
        <v>70</v>
      </c>
      <c r="B50" s="5">
        <v>-1953</v>
      </c>
      <c r="D50" s="5">
        <v>-1875</v>
      </c>
    </row>
    <row r="51" spans="1:4" ht="15">
      <c r="A51" s="3" t="s">
        <v>71</v>
      </c>
      <c r="B51" s="5"/>
      <c r="D51" s="5"/>
    </row>
    <row r="52" spans="1:4" ht="15">
      <c r="A52" s="3" t="s">
        <v>72</v>
      </c>
      <c r="B52" s="5">
        <v>13480</v>
      </c>
      <c r="D52" s="5">
        <v>23845</v>
      </c>
    </row>
    <row r="53" spans="1:4" ht="15">
      <c r="A53" s="3" t="s">
        <v>73</v>
      </c>
      <c r="B53" s="5">
        <v>-436</v>
      </c>
      <c r="D53" s="5">
        <v>-241</v>
      </c>
    </row>
    <row r="54" spans="1:4" ht="15">
      <c r="A54" s="3" t="s">
        <v>63</v>
      </c>
      <c r="B54" s="5">
        <v>-587</v>
      </c>
      <c r="D54" s="5">
        <f>-606-105</f>
        <v>-711</v>
      </c>
    </row>
    <row r="55" spans="1:4" ht="15">
      <c r="A55" s="3" t="s">
        <v>105</v>
      </c>
      <c r="B55" s="5"/>
      <c r="D55" s="5"/>
    </row>
    <row r="56" spans="1:4" ht="15">
      <c r="A56" s="3" t="s">
        <v>107</v>
      </c>
      <c r="B56" s="5">
        <v>-3100</v>
      </c>
      <c r="D56" s="5">
        <v>-2770</v>
      </c>
    </row>
    <row r="57" spans="1:4" ht="15">
      <c r="A57" s="3" t="s">
        <v>106</v>
      </c>
      <c r="B57" s="5">
        <v>-161</v>
      </c>
      <c r="D57" s="5">
        <v>-25</v>
      </c>
    </row>
    <row r="58" spans="1:4" ht="15">
      <c r="A58" s="3" t="s">
        <v>117</v>
      </c>
      <c r="B58" s="5">
        <v>1293</v>
      </c>
      <c r="D58" s="5">
        <v>4135</v>
      </c>
    </row>
    <row r="59" spans="2:4" ht="15">
      <c r="B59" s="5"/>
      <c r="D59" s="5"/>
    </row>
    <row r="60" spans="1:4" ht="19.5" customHeight="1" thickBot="1">
      <c r="A60" s="57" t="s">
        <v>74</v>
      </c>
      <c r="B60" s="16">
        <f>SUM(B48:B59)</f>
        <v>17572</v>
      </c>
      <c r="D60" s="16">
        <f>SUM(D48:D59)</f>
        <v>22703</v>
      </c>
    </row>
    <row r="61" spans="2:4" ht="15.75" thickTop="1">
      <c r="B61" s="5"/>
      <c r="D61" s="5"/>
    </row>
    <row r="62" spans="1:4" ht="27" customHeight="1">
      <c r="A62" s="57" t="s">
        <v>75</v>
      </c>
      <c r="B62" s="5">
        <f>B35+B45+B60</f>
        <v>4576.4000000000015</v>
      </c>
      <c r="D62" s="5">
        <f>D35+D45+D60</f>
        <v>12700</v>
      </c>
    </row>
    <row r="63" spans="1:4" ht="14.25" customHeight="1">
      <c r="A63" s="57" t="s">
        <v>76</v>
      </c>
      <c r="B63" s="5">
        <v>-5031</v>
      </c>
      <c r="D63" s="5">
        <v>1086</v>
      </c>
    </row>
    <row r="64" spans="1:4" ht="19.5" customHeight="1" thickBot="1">
      <c r="A64" s="57" t="s">
        <v>77</v>
      </c>
      <c r="B64" s="16">
        <f>SUM(B62:B63)</f>
        <v>-454.59999999999854</v>
      </c>
      <c r="D64" s="16">
        <f>SUM(D62:D63)</f>
        <v>13786</v>
      </c>
    </row>
    <row r="65" ht="15.75" thickTop="1"/>
    <row r="67" ht="15">
      <c r="A67" s="3" t="s">
        <v>78</v>
      </c>
    </row>
    <row r="68" spans="1:4" ht="15">
      <c r="A68" s="3" t="s">
        <v>80</v>
      </c>
      <c r="B68" s="5">
        <v>5990</v>
      </c>
      <c r="D68" s="5">
        <v>15547</v>
      </c>
    </row>
    <row r="69" spans="1:4" ht="15">
      <c r="A69" s="3" t="s">
        <v>79</v>
      </c>
      <c r="B69" s="5">
        <v>-6445</v>
      </c>
      <c r="D69" s="5">
        <v>-1761</v>
      </c>
    </row>
    <row r="70" spans="2:4" ht="19.5" customHeight="1" thickBot="1">
      <c r="B70" s="16">
        <f>SUM(B68:B69)</f>
        <v>-455</v>
      </c>
      <c r="D70" s="16">
        <f>SUM(D68:D69)</f>
        <v>13786</v>
      </c>
    </row>
    <row r="71" ht="15.75" thickTop="1"/>
    <row r="72" ht="15">
      <c r="C72" s="39"/>
    </row>
    <row r="73" spans="1:4" ht="15">
      <c r="A73" s="60" t="s">
        <v>83</v>
      </c>
      <c r="B73" s="60"/>
      <c r="C73" s="60"/>
      <c r="D73" s="60"/>
    </row>
    <row r="74" spans="1:4" ht="15">
      <c r="A74" s="60" t="s">
        <v>93</v>
      </c>
      <c r="B74" s="60"/>
      <c r="C74" s="60"/>
      <c r="D74" s="60"/>
    </row>
  </sheetData>
  <mergeCells count="5">
    <mergeCell ref="A73:D73"/>
    <mergeCell ref="A74:D74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Accountant</cp:lastModifiedBy>
  <cp:lastPrinted>2003-10-22T01:33:20Z</cp:lastPrinted>
  <dcterms:created xsi:type="dcterms:W3CDTF">2002-10-18T08:14:58Z</dcterms:created>
  <dcterms:modified xsi:type="dcterms:W3CDTF">2003-10-22T05:58:05Z</dcterms:modified>
  <cp:category/>
  <cp:version/>
  <cp:contentType/>
  <cp:contentStatus/>
</cp:coreProperties>
</file>